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plications&amp;Data\GAF\COMPRAS\LICITACIONES Y CONCURSOS\2020\Pública\Licitación Pública N° 05-2020 - Servicio de Limpieza y Jardinería\2- PLIEGOS Y Anexos\PBCP\"/>
    </mc:Choice>
  </mc:AlternateContent>
  <xr:revisionPtr revIDLastSave="0" documentId="8_{26A9903E-37B0-45D3-8D0B-3AB13984E1F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lanilla de cotizacion" sheetId="1" r:id="rId1"/>
  </sheets>
  <definedNames>
    <definedName name="_xlnm._FilterDatabase" localSheetId="0" hidden="1">'planilla de cotizacion'!$D$10:$M$26</definedName>
  </definedNames>
  <calcPr calcId="191029"/>
</workbook>
</file>

<file path=xl/calcChain.xml><?xml version="1.0" encoding="utf-8"?>
<calcChain xmlns="http://schemas.openxmlformats.org/spreadsheetml/2006/main">
  <c r="H46" i="1" l="1"/>
  <c r="J46" i="1" s="1"/>
  <c r="L46" i="1" s="1"/>
  <c r="M46" i="1" s="1"/>
  <c r="H45" i="1"/>
  <c r="L45" i="1" s="1"/>
  <c r="M45" i="1" s="1"/>
  <c r="H44" i="1"/>
  <c r="J44" i="1" s="1"/>
  <c r="J43" i="1"/>
  <c r="L43" i="1" s="1"/>
  <c r="M43" i="1" s="1"/>
  <c r="H43" i="1"/>
  <c r="H42" i="1"/>
  <c r="L42" i="1" s="1"/>
  <c r="M42" i="1" s="1"/>
  <c r="H41" i="1"/>
  <c r="J41" i="1" s="1"/>
  <c r="L41" i="1" s="1"/>
  <c r="M41" i="1" s="1"/>
  <c r="H40" i="1"/>
  <c r="J40" i="1" s="1"/>
  <c r="L40" i="1" s="1"/>
  <c r="M40" i="1" s="1"/>
  <c r="M39" i="1"/>
  <c r="H39" i="1"/>
  <c r="J39" i="1" s="1"/>
  <c r="M38" i="1"/>
  <c r="H38" i="1"/>
  <c r="J38" i="1" s="1"/>
  <c r="H37" i="1"/>
  <c r="J37" i="1" s="1"/>
  <c r="L37" i="1" s="1"/>
  <c r="M37" i="1" s="1"/>
  <c r="H36" i="1"/>
  <c r="L36" i="1" s="1"/>
  <c r="M36" i="1" s="1"/>
  <c r="J35" i="1"/>
  <c r="H35" i="1"/>
  <c r="H34" i="1"/>
  <c r="J34" i="1" s="1"/>
  <c r="L34" i="1" s="1"/>
  <c r="M34" i="1" s="1"/>
  <c r="H33" i="1"/>
  <c r="J33" i="1" s="1"/>
  <c r="L33" i="1" s="1"/>
  <c r="M33" i="1" s="1"/>
  <c r="H32" i="1"/>
  <c r="J32" i="1" s="1"/>
  <c r="J47" i="1" l="1"/>
  <c r="L32" i="1"/>
  <c r="H23" i="1"/>
  <c r="J23" i="1" s="1"/>
  <c r="L47" i="1" l="1"/>
  <c r="M32" i="1"/>
  <c r="M47" i="1" s="1"/>
  <c r="H25" i="1"/>
  <c r="J25" i="1" s="1"/>
  <c r="H26" i="1" l="1"/>
  <c r="J26" i="1" s="1"/>
  <c r="H24" i="1"/>
  <c r="J24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L26" i="1" l="1"/>
  <c r="M26" i="1" s="1"/>
  <c r="M17" i="1"/>
  <c r="H11" i="1"/>
  <c r="J11" i="1" s="1"/>
  <c r="J27" i="1" s="1"/>
  <c r="M18" i="1" l="1"/>
  <c r="L22" i="1" l="1"/>
  <c r="M22" i="1" s="1"/>
  <c r="L21" i="1" l="1"/>
  <c r="M21" i="1" s="1"/>
  <c r="L20" i="1"/>
  <c r="M20" i="1" s="1"/>
  <c r="L24" i="1" l="1"/>
  <c r="M24" i="1" s="1"/>
  <c r="L19" i="1" l="1"/>
  <c r="M19" i="1" s="1"/>
  <c r="L13" i="1" l="1"/>
  <c r="M13" i="1" s="1"/>
  <c r="L15" i="1"/>
  <c r="M15" i="1" s="1"/>
  <c r="L16" i="1"/>
  <c r="M16" i="1" s="1"/>
  <c r="L12" i="1" l="1"/>
  <c r="M12" i="1" s="1"/>
  <c r="L11" i="1" l="1"/>
  <c r="L27" i="1" s="1"/>
  <c r="M11" i="1" l="1"/>
  <c r="M27" i="1" s="1"/>
</calcChain>
</file>

<file path=xl/sharedStrings.xml><?xml version="1.0" encoding="utf-8"?>
<sst xmlns="http://schemas.openxmlformats.org/spreadsheetml/2006/main" count="77" uniqueCount="33">
  <si>
    <t>Cantidad de personas</t>
  </si>
  <si>
    <t>Sabado de 6 a 10 hs</t>
  </si>
  <si>
    <t>Lunes a viernes de 6 a 14 hs</t>
  </si>
  <si>
    <t>Turno</t>
  </si>
  <si>
    <t>Hs diarias totales</t>
  </si>
  <si>
    <t>Hs del turno</t>
  </si>
  <si>
    <t>DETALLE</t>
  </si>
  <si>
    <t>Dias estimados en el mes</t>
  </si>
  <si>
    <t>Horas totales mensuales</t>
  </si>
  <si>
    <t>Sabado de 14 a 18 hs</t>
  </si>
  <si>
    <t>*1</t>
  </si>
  <si>
    <t>*1: los oferentes deberán completar unicamente las celdas en amarillo</t>
  </si>
  <si>
    <t>GENERAL</t>
  </si>
  <si>
    <t>Jardineria</t>
  </si>
  <si>
    <t>Limpieza vidrios exteriores</t>
  </si>
  <si>
    <t>DATACENTER</t>
  </si>
  <si>
    <t>Deposito Pacheco</t>
  </si>
  <si>
    <t>Espacios Norte</t>
  </si>
  <si>
    <t>Sabado de 10 hs a 14 hs</t>
  </si>
  <si>
    <t>Lunes a viernes de 12 a 20 hs</t>
  </si>
  <si>
    <t xml:space="preserve"> </t>
  </si>
  <si>
    <t>A definir 4 dias al mes</t>
  </si>
  <si>
    <t>Lunes a viernes de 14 a 18 hs</t>
  </si>
  <si>
    <t>Domingo o Feriados Nacionales 06 a 12</t>
  </si>
  <si>
    <t>Sabado de 6 a 14 hs</t>
  </si>
  <si>
    <t>Lunes a viernes de 10 a 18 hs</t>
  </si>
  <si>
    <t>Lunes a viernes de 14 a 20 hs</t>
  </si>
  <si>
    <t>ANEXO I - PLANILLA DE COTIZACIÓN</t>
  </si>
  <si>
    <t>Valor de hora (IVA incluido)</t>
  </si>
  <si>
    <t>Precio Mensual (IVA incluido)</t>
  </si>
  <si>
    <t>Precio Anual (IVA incluido)</t>
  </si>
  <si>
    <t>Jardinería</t>
  </si>
  <si>
    <t>Estación Terrena de Benavídez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</si>
</sst>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_-[$$-2C0A]\ * #,##0.00_-;\-[$$-2C0A]\ * #,##0.00_-;_-[$$-2C0A]\ * &quot;-&quot;??_-;_-@_-"/>
  </numFmts>
  <fonts count="8" x14ac:knownFonts="1">
    <font>
      <sz val="8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vertical="center" wrapText="1"/>
    </xf>
    <xf numFmtId="10" fontId="5" fillId="0" borderId="0" xfId="2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2" fillId="0" borderId="11" xfId="1" applyNumberFormat="1" applyFont="1" applyBorder="1" applyAlignment="1">
      <alignment vertical="center" wrapText="1"/>
    </xf>
    <xf numFmtId="164" fontId="1" fillId="3" borderId="1" xfId="1" applyFont="1" applyFill="1" applyBorder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164" fontId="2" fillId="6" borderId="1" xfId="1" applyFont="1" applyFill="1" applyBorder="1" applyAlignment="1">
      <alignment vertical="center" wrapText="1"/>
    </xf>
    <xf numFmtId="165" fontId="2" fillId="6" borderId="1" xfId="1" applyNumberFormat="1" applyFont="1" applyFill="1" applyBorder="1" applyAlignment="1">
      <alignment vertical="center" wrapText="1"/>
    </xf>
    <xf numFmtId="165" fontId="2" fillId="6" borderId="11" xfId="1" applyNumberFormat="1" applyFont="1" applyFill="1" applyBorder="1" applyAlignment="1">
      <alignment vertical="center" wrapText="1"/>
    </xf>
    <xf numFmtId="164" fontId="2" fillId="5" borderId="1" xfId="1" applyFont="1" applyFill="1" applyBorder="1" applyAlignment="1">
      <alignment vertical="center" wrapText="1"/>
    </xf>
    <xf numFmtId="165" fontId="2" fillId="5" borderId="1" xfId="1" applyNumberFormat="1" applyFont="1" applyFill="1" applyBorder="1" applyAlignment="1">
      <alignment vertical="center" wrapText="1"/>
    </xf>
    <xf numFmtId="165" fontId="2" fillId="5" borderId="11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164" fontId="2" fillId="5" borderId="16" xfId="1" applyFont="1" applyFill="1" applyBorder="1" applyAlignment="1">
      <alignment vertical="center" wrapText="1"/>
    </xf>
    <xf numFmtId="165" fontId="2" fillId="5" borderId="16" xfId="1" applyNumberFormat="1" applyFont="1" applyFill="1" applyBorder="1" applyAlignment="1">
      <alignment vertical="center" wrapText="1"/>
    </xf>
    <xf numFmtId="165" fontId="2" fillId="5" borderId="18" xfId="1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5" fontId="4" fillId="2" borderId="19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vertical="center" wrapText="1"/>
    </xf>
    <xf numFmtId="164" fontId="1" fillId="7" borderId="1" xfId="1" applyFont="1" applyFill="1" applyBorder="1" applyAlignment="1">
      <alignment vertical="center" wrapText="1"/>
    </xf>
    <xf numFmtId="164" fontId="2" fillId="7" borderId="1" xfId="1" applyFont="1" applyFill="1" applyBorder="1" applyAlignment="1">
      <alignment vertical="center" wrapText="1"/>
    </xf>
    <xf numFmtId="165" fontId="2" fillId="7" borderId="1" xfId="1" applyNumberFormat="1" applyFont="1" applyFill="1" applyBorder="1" applyAlignment="1">
      <alignment vertical="center" wrapText="1"/>
    </xf>
    <xf numFmtId="165" fontId="2" fillId="7" borderId="11" xfId="1" applyNumberFormat="1" applyFont="1" applyFill="1" applyBorder="1" applyAlignment="1">
      <alignment vertical="center" wrapText="1"/>
    </xf>
    <xf numFmtId="164" fontId="2" fillId="7" borderId="16" xfId="1" applyFont="1" applyFill="1" applyBorder="1" applyAlignment="1">
      <alignment vertical="center" wrapText="1"/>
    </xf>
    <xf numFmtId="165" fontId="2" fillId="7" borderId="16" xfId="1" applyNumberFormat="1" applyFont="1" applyFill="1" applyBorder="1" applyAlignment="1">
      <alignment vertical="center" wrapText="1"/>
    </xf>
    <xf numFmtId="165" fontId="2" fillId="7" borderId="18" xfId="1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BF2F.C75765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</xdr:rowOff>
    </xdr:from>
    <xdr:to>
      <xdr:col>12</xdr:col>
      <xdr:colOff>549089</xdr:colOff>
      <xdr:row>5</xdr:row>
      <xdr:rowOff>86116</xdr:rowOff>
    </xdr:to>
    <xdr:pic>
      <xdr:nvPicPr>
        <xdr:cNvPr id="4" name="Imagen 3" descr="cid:image001.png@01D44910.E72A23F0">
          <a:extLst>
            <a:ext uri="{FF2B5EF4-FFF2-40B4-BE49-F238E27FC236}">
              <a16:creationId xmlns:a16="http://schemas.microsoft.com/office/drawing/2014/main" id="{D7B85E3E-CC7D-42BA-B9D3-C477D6018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3235" y="470648"/>
          <a:ext cx="1669678" cy="39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O52"/>
  <sheetViews>
    <sheetView showGridLines="0" tabSelected="1" topLeftCell="A4" zoomScale="85" zoomScaleNormal="85" workbookViewId="0">
      <selection activeCell="F29" sqref="F29"/>
    </sheetView>
  </sheetViews>
  <sheetFormatPr baseColWidth="10" defaultRowHeight="12.75" x14ac:dyDescent="0.2"/>
  <cols>
    <col min="1" max="1" width="12" style="2"/>
    <col min="2" max="2" width="3.5" style="2" customWidth="1"/>
    <col min="3" max="3" width="18" style="2" customWidth="1"/>
    <col min="4" max="4" width="28.83203125" style="2" customWidth="1"/>
    <col min="5" max="5" width="11.83203125" style="2" customWidth="1"/>
    <col min="6" max="6" width="41.5" style="2" customWidth="1"/>
    <col min="7" max="7" width="8.6640625" style="2" customWidth="1"/>
    <col min="8" max="8" width="8.6640625" style="2" bestFit="1" customWidth="1"/>
    <col min="9" max="9" width="11.6640625" style="2" customWidth="1"/>
    <col min="10" max="10" width="13.1640625" style="2" customWidth="1"/>
    <col min="11" max="11" width="16.6640625" style="2" customWidth="1"/>
    <col min="12" max="12" width="19.6640625" style="2" customWidth="1"/>
    <col min="13" max="13" width="22.5" style="2" customWidth="1"/>
    <col min="14" max="14" width="16.33203125" style="2" customWidth="1"/>
    <col min="15" max="15" width="62" style="2" customWidth="1"/>
    <col min="16" max="16384" width="12" style="2"/>
  </cols>
  <sheetData>
    <row r="4" spans="3:14" x14ac:dyDescent="0.2">
      <c r="L4"/>
    </row>
    <row r="7" spans="3:14" x14ac:dyDescent="0.2">
      <c r="C7" s="1" t="s">
        <v>27</v>
      </c>
    </row>
    <row r="9" spans="3:14" ht="13.5" thickBot="1" x14ac:dyDescent="0.25">
      <c r="H9" s="3"/>
      <c r="K9" s="15" t="s">
        <v>10</v>
      </c>
    </row>
    <row r="10" spans="3:14" ht="49.5" customHeight="1" x14ac:dyDescent="0.2">
      <c r="C10" s="90" t="s">
        <v>6</v>
      </c>
      <c r="D10" s="91"/>
      <c r="E10" s="20" t="s">
        <v>0</v>
      </c>
      <c r="F10" s="20" t="s">
        <v>3</v>
      </c>
      <c r="G10" s="20" t="s">
        <v>5</v>
      </c>
      <c r="H10" s="20" t="s">
        <v>4</v>
      </c>
      <c r="I10" s="20" t="s">
        <v>7</v>
      </c>
      <c r="J10" s="20" t="s">
        <v>8</v>
      </c>
      <c r="K10" s="20" t="s">
        <v>28</v>
      </c>
      <c r="L10" s="20" t="s">
        <v>29</v>
      </c>
      <c r="M10" s="21" t="s">
        <v>30</v>
      </c>
    </row>
    <row r="11" spans="3:14" x14ac:dyDescent="0.2">
      <c r="C11" s="89" t="s">
        <v>32</v>
      </c>
      <c r="D11" s="92" t="s">
        <v>12</v>
      </c>
      <c r="E11" s="55">
        <v>16</v>
      </c>
      <c r="F11" s="6" t="s">
        <v>2</v>
      </c>
      <c r="G11" s="4">
        <v>8</v>
      </c>
      <c r="H11" s="6">
        <f>E11*G11</f>
        <v>128</v>
      </c>
      <c r="I11" s="5">
        <v>20</v>
      </c>
      <c r="J11" s="5">
        <f t="shared" ref="J11:J23" si="0">I11*H11</f>
        <v>2560</v>
      </c>
      <c r="K11" s="10"/>
      <c r="L11" s="14">
        <f t="shared" ref="L11:L26" si="1">+J11*K11</f>
        <v>0</v>
      </c>
      <c r="M11" s="22">
        <f>L11*12</f>
        <v>0</v>
      </c>
    </row>
    <row r="12" spans="3:14" x14ac:dyDescent="0.2">
      <c r="C12" s="89"/>
      <c r="D12" s="93"/>
      <c r="E12" s="55">
        <v>12</v>
      </c>
      <c r="F12" s="16" t="s">
        <v>22</v>
      </c>
      <c r="G12" s="4">
        <v>4</v>
      </c>
      <c r="H12" s="6">
        <f t="shared" ref="H12:H26" si="2">E12*G12</f>
        <v>48</v>
      </c>
      <c r="I12" s="5">
        <v>20</v>
      </c>
      <c r="J12" s="5">
        <f t="shared" si="0"/>
        <v>960</v>
      </c>
      <c r="K12" s="10"/>
      <c r="L12" s="14">
        <f t="shared" si="1"/>
        <v>0</v>
      </c>
      <c r="M12" s="22">
        <f t="shared" ref="M12:M26" si="3">L12*12</f>
        <v>0</v>
      </c>
    </row>
    <row r="13" spans="3:14" x14ac:dyDescent="0.2">
      <c r="C13" s="89"/>
      <c r="D13" s="93"/>
      <c r="E13" s="55">
        <v>14</v>
      </c>
      <c r="F13" s="6" t="s">
        <v>1</v>
      </c>
      <c r="G13" s="4">
        <v>4</v>
      </c>
      <c r="H13" s="6">
        <f t="shared" si="2"/>
        <v>56</v>
      </c>
      <c r="I13" s="5">
        <v>4</v>
      </c>
      <c r="J13" s="5">
        <f t="shared" si="0"/>
        <v>224</v>
      </c>
      <c r="K13" s="10"/>
      <c r="L13" s="14">
        <f t="shared" si="1"/>
        <v>0</v>
      </c>
      <c r="M13" s="22">
        <f t="shared" si="3"/>
        <v>0</v>
      </c>
    </row>
    <row r="14" spans="3:14" x14ac:dyDescent="0.2">
      <c r="C14" s="89"/>
      <c r="D14" s="93"/>
      <c r="E14" s="12">
        <v>10</v>
      </c>
      <c r="F14" s="6" t="s">
        <v>9</v>
      </c>
      <c r="G14" s="4">
        <v>4</v>
      </c>
      <c r="H14" s="6">
        <f t="shared" si="2"/>
        <v>40</v>
      </c>
      <c r="I14" s="5">
        <v>4</v>
      </c>
      <c r="J14" s="5">
        <f t="shared" si="0"/>
        <v>160</v>
      </c>
      <c r="K14" s="10"/>
      <c r="L14" s="14"/>
      <c r="M14" s="22"/>
    </row>
    <row r="15" spans="3:14" x14ac:dyDescent="0.2">
      <c r="C15" s="89"/>
      <c r="D15" s="94"/>
      <c r="E15" s="28">
        <v>2</v>
      </c>
      <c r="F15" s="29" t="s">
        <v>23</v>
      </c>
      <c r="G15" s="28">
        <v>8</v>
      </c>
      <c r="H15" s="30">
        <f t="shared" si="2"/>
        <v>16</v>
      </c>
      <c r="I15" s="30">
        <v>4</v>
      </c>
      <c r="J15" s="45">
        <f t="shared" si="0"/>
        <v>64</v>
      </c>
      <c r="K15" s="38"/>
      <c r="L15" s="39">
        <f t="shared" si="1"/>
        <v>0</v>
      </c>
      <c r="M15" s="40">
        <f t="shared" si="3"/>
        <v>0</v>
      </c>
    </row>
    <row r="16" spans="3:14" x14ac:dyDescent="0.2">
      <c r="C16" s="89"/>
      <c r="D16" s="92" t="s">
        <v>31</v>
      </c>
      <c r="E16" s="55">
        <v>6</v>
      </c>
      <c r="F16" s="16" t="s">
        <v>2</v>
      </c>
      <c r="G16" s="4">
        <v>8</v>
      </c>
      <c r="H16" s="6">
        <f t="shared" si="2"/>
        <v>48</v>
      </c>
      <c r="I16" s="5">
        <v>20</v>
      </c>
      <c r="J16" s="5">
        <f t="shared" si="0"/>
        <v>960</v>
      </c>
      <c r="K16" s="10"/>
      <c r="L16" s="14">
        <f t="shared" si="1"/>
        <v>0</v>
      </c>
      <c r="M16" s="22">
        <f t="shared" si="3"/>
        <v>0</v>
      </c>
      <c r="N16" s="24"/>
    </row>
    <row r="17" spans="3:15" x14ac:dyDescent="0.2">
      <c r="C17" s="89"/>
      <c r="D17" s="94"/>
      <c r="E17" s="12">
        <v>4</v>
      </c>
      <c r="F17" s="16" t="s">
        <v>1</v>
      </c>
      <c r="G17" s="4">
        <v>4</v>
      </c>
      <c r="H17" s="6">
        <f t="shared" si="2"/>
        <v>16</v>
      </c>
      <c r="I17" s="25">
        <v>4</v>
      </c>
      <c r="J17" s="5">
        <f t="shared" si="0"/>
        <v>64</v>
      </c>
      <c r="K17" s="23" t="s">
        <v>20</v>
      </c>
      <c r="L17" s="14">
        <v>0</v>
      </c>
      <c r="M17" s="22">
        <f t="shared" si="3"/>
        <v>0</v>
      </c>
    </row>
    <row r="18" spans="3:15" ht="12.75" customHeight="1" x14ac:dyDescent="0.2">
      <c r="C18" s="89"/>
      <c r="D18" s="13" t="s">
        <v>14</v>
      </c>
      <c r="E18" s="12">
        <v>2</v>
      </c>
      <c r="F18" s="16" t="s">
        <v>21</v>
      </c>
      <c r="G18" s="4">
        <v>8</v>
      </c>
      <c r="H18" s="6">
        <f t="shared" si="2"/>
        <v>16</v>
      </c>
      <c r="I18" s="25">
        <v>8</v>
      </c>
      <c r="J18" s="5">
        <f t="shared" si="0"/>
        <v>128</v>
      </c>
      <c r="K18" s="23" t="s">
        <v>20</v>
      </c>
      <c r="L18" s="14">
        <v>0</v>
      </c>
      <c r="M18" s="22">
        <f t="shared" si="3"/>
        <v>0</v>
      </c>
    </row>
    <row r="19" spans="3:15" x14ac:dyDescent="0.2">
      <c r="C19" s="89"/>
      <c r="D19" s="92" t="s">
        <v>15</v>
      </c>
      <c r="E19" s="12">
        <v>3</v>
      </c>
      <c r="F19" s="16" t="s">
        <v>2</v>
      </c>
      <c r="G19" s="4">
        <v>8</v>
      </c>
      <c r="H19" s="6">
        <f t="shared" si="2"/>
        <v>24</v>
      </c>
      <c r="I19" s="25">
        <v>20</v>
      </c>
      <c r="J19" s="5">
        <f t="shared" si="0"/>
        <v>480</v>
      </c>
      <c r="K19" s="10"/>
      <c r="L19" s="14">
        <f t="shared" si="1"/>
        <v>0</v>
      </c>
      <c r="M19" s="22">
        <f t="shared" si="3"/>
        <v>0</v>
      </c>
    </row>
    <row r="20" spans="3:15" x14ac:dyDescent="0.2">
      <c r="C20" s="89"/>
      <c r="D20" s="93"/>
      <c r="E20" s="55">
        <v>3</v>
      </c>
      <c r="F20" s="16" t="s">
        <v>19</v>
      </c>
      <c r="G20" s="4">
        <v>8</v>
      </c>
      <c r="H20" s="6">
        <f t="shared" si="2"/>
        <v>24</v>
      </c>
      <c r="I20" s="25">
        <v>20</v>
      </c>
      <c r="J20" s="5">
        <f t="shared" si="0"/>
        <v>480</v>
      </c>
      <c r="K20" s="10"/>
      <c r="L20" s="14">
        <f t="shared" si="1"/>
        <v>0</v>
      </c>
      <c r="M20" s="22">
        <f t="shared" si="3"/>
        <v>0</v>
      </c>
    </row>
    <row r="21" spans="3:15" x14ac:dyDescent="0.2">
      <c r="C21" s="89"/>
      <c r="D21" s="94"/>
      <c r="E21" s="28">
        <v>5</v>
      </c>
      <c r="F21" s="29" t="s">
        <v>24</v>
      </c>
      <c r="G21" s="53">
        <v>8</v>
      </c>
      <c r="H21" s="30">
        <f t="shared" si="2"/>
        <v>40</v>
      </c>
      <c r="I21" s="31">
        <v>4</v>
      </c>
      <c r="J21" s="45">
        <f t="shared" si="0"/>
        <v>160</v>
      </c>
      <c r="K21" s="38"/>
      <c r="L21" s="39">
        <f t="shared" si="1"/>
        <v>0</v>
      </c>
      <c r="M21" s="40">
        <f t="shared" si="3"/>
        <v>0</v>
      </c>
      <c r="O21" s="24"/>
    </row>
    <row r="22" spans="3:15" x14ac:dyDescent="0.2">
      <c r="C22" s="88" t="s">
        <v>17</v>
      </c>
      <c r="D22" s="85" t="s">
        <v>16</v>
      </c>
      <c r="E22" s="12">
        <v>3</v>
      </c>
      <c r="F22" s="6" t="s">
        <v>2</v>
      </c>
      <c r="G22" s="7">
        <v>8</v>
      </c>
      <c r="H22" s="6">
        <f t="shared" si="2"/>
        <v>24</v>
      </c>
      <c r="I22" s="5">
        <v>20</v>
      </c>
      <c r="J22" s="5">
        <f t="shared" si="0"/>
        <v>480</v>
      </c>
      <c r="K22" s="10"/>
      <c r="L22" s="14">
        <f t="shared" si="1"/>
        <v>0</v>
      </c>
      <c r="M22" s="22">
        <f t="shared" si="3"/>
        <v>0</v>
      </c>
    </row>
    <row r="23" spans="3:15" x14ac:dyDescent="0.2">
      <c r="C23" s="78"/>
      <c r="D23" s="86"/>
      <c r="E23" s="41">
        <v>1</v>
      </c>
      <c r="F23" s="42" t="s">
        <v>25</v>
      </c>
      <c r="G23" s="43">
        <v>8</v>
      </c>
      <c r="H23" s="44">
        <f t="shared" si="2"/>
        <v>8</v>
      </c>
      <c r="I23" s="44">
        <v>20</v>
      </c>
      <c r="J23" s="44">
        <f t="shared" si="0"/>
        <v>160</v>
      </c>
      <c r="K23" s="10"/>
      <c r="L23" s="14"/>
      <c r="M23" s="22"/>
    </row>
    <row r="24" spans="3:15" x14ac:dyDescent="0.2">
      <c r="C24" s="78"/>
      <c r="D24" s="86"/>
      <c r="E24" s="28">
        <v>3</v>
      </c>
      <c r="F24" s="29" t="s">
        <v>22</v>
      </c>
      <c r="G24" s="56">
        <v>4</v>
      </c>
      <c r="H24" s="30">
        <f t="shared" si="2"/>
        <v>12</v>
      </c>
      <c r="I24" s="30">
        <v>20</v>
      </c>
      <c r="J24" s="45">
        <f>I24*H24</f>
        <v>240</v>
      </c>
      <c r="K24" s="38"/>
      <c r="L24" s="39">
        <f t="shared" si="1"/>
        <v>0</v>
      </c>
      <c r="M24" s="40">
        <f t="shared" si="3"/>
        <v>0</v>
      </c>
      <c r="O24" s="24"/>
    </row>
    <row r="25" spans="3:15" x14ac:dyDescent="0.2">
      <c r="C25" s="78"/>
      <c r="D25" s="86"/>
      <c r="E25" s="32">
        <v>3</v>
      </c>
      <c r="F25" s="33" t="s">
        <v>1</v>
      </c>
      <c r="G25" s="34">
        <v>4</v>
      </c>
      <c r="H25" s="33">
        <f t="shared" si="2"/>
        <v>12</v>
      </c>
      <c r="I25" s="33">
        <v>4</v>
      </c>
      <c r="J25" s="33">
        <f>H25*I25</f>
        <v>48</v>
      </c>
      <c r="K25" s="35"/>
      <c r="L25" s="36"/>
      <c r="M25" s="37"/>
      <c r="O25" s="24"/>
    </row>
    <row r="26" spans="3:15" ht="13.5" thickBot="1" x14ac:dyDescent="0.25">
      <c r="C26" s="79"/>
      <c r="D26" s="87"/>
      <c r="E26" s="46">
        <v>3</v>
      </c>
      <c r="F26" s="47" t="s">
        <v>18</v>
      </c>
      <c r="G26" s="48">
        <v>4</v>
      </c>
      <c r="H26" s="49">
        <f t="shared" si="2"/>
        <v>12</v>
      </c>
      <c r="I26" s="49">
        <v>4</v>
      </c>
      <c r="J26" s="54">
        <f t="shared" ref="J26" si="4">H26*I26</f>
        <v>48</v>
      </c>
      <c r="K26" s="50"/>
      <c r="L26" s="51">
        <f t="shared" si="1"/>
        <v>0</v>
      </c>
      <c r="M26" s="52">
        <f t="shared" si="3"/>
        <v>0</v>
      </c>
      <c r="O26" s="24"/>
    </row>
    <row r="27" spans="3:15" x14ac:dyDescent="0.2">
      <c r="E27" s="9"/>
      <c r="F27" s="8"/>
      <c r="G27" s="9"/>
      <c r="H27" s="17">
        <v>0</v>
      </c>
      <c r="I27" s="8"/>
      <c r="J27" s="18">
        <f>SUM(J11:J26)</f>
        <v>7216</v>
      </c>
      <c r="K27" s="8"/>
      <c r="L27" s="19">
        <f>SUM(L11:L26)</f>
        <v>0</v>
      </c>
      <c r="M27" s="19">
        <f>SUM(M11:M26)</f>
        <v>0</v>
      </c>
    </row>
    <row r="28" spans="3:15" x14ac:dyDescent="0.2">
      <c r="C28" s="11" t="s">
        <v>11</v>
      </c>
      <c r="E28" s="3"/>
      <c r="G28" s="3"/>
      <c r="J28" s="24" t="s">
        <v>20</v>
      </c>
    </row>
    <row r="29" spans="3:15" ht="12.75" customHeight="1" x14ac:dyDescent="0.2"/>
    <row r="30" spans="3:15" ht="13.5" thickBot="1" x14ac:dyDescent="0.25"/>
    <row r="31" spans="3:15" ht="51.75" thickBot="1" x14ac:dyDescent="0.25">
      <c r="C31" s="80" t="s">
        <v>6</v>
      </c>
      <c r="D31" s="81"/>
      <c r="E31" s="26" t="s">
        <v>0</v>
      </c>
      <c r="F31" s="27" t="s">
        <v>3</v>
      </c>
      <c r="G31" s="27" t="s">
        <v>5</v>
      </c>
      <c r="H31" s="27" t="s">
        <v>4</v>
      </c>
      <c r="I31" s="27" t="s">
        <v>7</v>
      </c>
      <c r="J31" s="27" t="s">
        <v>8</v>
      </c>
      <c r="K31" s="27" t="s">
        <v>28</v>
      </c>
      <c r="L31" s="27" t="s">
        <v>29</v>
      </c>
      <c r="M31" s="21" t="s">
        <v>30</v>
      </c>
    </row>
    <row r="32" spans="3:15" x14ac:dyDescent="0.2">
      <c r="C32" s="82" t="s">
        <v>32</v>
      </c>
      <c r="D32" s="74" t="s">
        <v>12</v>
      </c>
      <c r="E32" s="60">
        <v>16</v>
      </c>
      <c r="F32" s="6" t="s">
        <v>2</v>
      </c>
      <c r="G32" s="4">
        <v>8</v>
      </c>
      <c r="H32" s="6">
        <f>E32*G32</f>
        <v>128</v>
      </c>
      <c r="I32" s="5">
        <v>20</v>
      </c>
      <c r="J32" s="5">
        <f t="shared" ref="J32:J44" si="5">I32*H32</f>
        <v>2560</v>
      </c>
      <c r="K32" s="68"/>
      <c r="L32" s="14">
        <f t="shared" ref="L32:L34" si="6">+J32*K32</f>
        <v>0</v>
      </c>
      <c r="M32" s="22">
        <f>L32*12</f>
        <v>0</v>
      </c>
    </row>
    <row r="33" spans="3:15" x14ac:dyDescent="0.2">
      <c r="C33" s="83"/>
      <c r="D33" s="75"/>
      <c r="E33" s="60">
        <v>12</v>
      </c>
      <c r="F33" s="16" t="s">
        <v>22</v>
      </c>
      <c r="G33" s="4">
        <v>4</v>
      </c>
      <c r="H33" s="6">
        <f t="shared" ref="H33:H46" si="7">E33*G33</f>
        <v>48</v>
      </c>
      <c r="I33" s="5">
        <v>20</v>
      </c>
      <c r="J33" s="5">
        <f t="shared" si="5"/>
        <v>960</v>
      </c>
      <c r="K33" s="68"/>
      <c r="L33" s="69">
        <f t="shared" si="6"/>
        <v>0</v>
      </c>
      <c r="M33" s="70">
        <f t="shared" ref="M33:M34" si="8">L33*12</f>
        <v>0</v>
      </c>
    </row>
    <row r="34" spans="3:15" x14ac:dyDescent="0.2">
      <c r="C34" s="83"/>
      <c r="D34" s="75"/>
      <c r="E34" s="61">
        <v>14</v>
      </c>
      <c r="F34" s="6" t="s">
        <v>1</v>
      </c>
      <c r="G34" s="4">
        <v>4</v>
      </c>
      <c r="H34" s="6">
        <f t="shared" si="7"/>
        <v>56</v>
      </c>
      <c r="I34" s="5">
        <v>4</v>
      </c>
      <c r="J34" s="5">
        <f t="shared" si="5"/>
        <v>224</v>
      </c>
      <c r="K34" s="68"/>
      <c r="L34" s="69">
        <f t="shared" si="6"/>
        <v>0</v>
      </c>
      <c r="M34" s="70">
        <f t="shared" si="8"/>
        <v>0</v>
      </c>
    </row>
    <row r="35" spans="3:15" x14ac:dyDescent="0.2">
      <c r="C35" s="83"/>
      <c r="D35" s="75"/>
      <c r="E35" s="61">
        <v>10</v>
      </c>
      <c r="F35" s="6" t="s">
        <v>9</v>
      </c>
      <c r="G35" s="4">
        <v>4</v>
      </c>
      <c r="H35" s="6">
        <f t="shared" si="7"/>
        <v>40</v>
      </c>
      <c r="I35" s="5">
        <v>4</v>
      </c>
      <c r="J35" s="58">
        <f t="shared" si="5"/>
        <v>160</v>
      </c>
      <c r="K35" s="68"/>
      <c r="L35" s="69"/>
      <c r="M35" s="70"/>
    </row>
    <row r="36" spans="3:15" ht="13.5" thickBot="1" x14ac:dyDescent="0.25">
      <c r="C36" s="83"/>
      <c r="D36" s="76"/>
      <c r="E36" s="61">
        <v>3</v>
      </c>
      <c r="F36" s="6" t="s">
        <v>23</v>
      </c>
      <c r="G36" s="4">
        <v>8</v>
      </c>
      <c r="H36" s="6">
        <f t="shared" si="7"/>
        <v>24</v>
      </c>
      <c r="I36" s="5">
        <v>4</v>
      </c>
      <c r="J36" s="58">
        <v>96</v>
      </c>
      <c r="K36" s="68"/>
      <c r="L36" s="69">
        <f t="shared" ref="L36:L37" si="9">+J36*K36</f>
        <v>0</v>
      </c>
      <c r="M36" s="70">
        <f t="shared" ref="M36:M43" si="10">L36*12</f>
        <v>0</v>
      </c>
      <c r="O36" s="24"/>
    </row>
    <row r="37" spans="3:15" x14ac:dyDescent="0.2">
      <c r="C37" s="83"/>
      <c r="D37" s="74" t="s">
        <v>13</v>
      </c>
      <c r="E37" s="60">
        <v>6</v>
      </c>
      <c r="F37" s="16" t="s">
        <v>2</v>
      </c>
      <c r="G37" s="4">
        <v>8</v>
      </c>
      <c r="H37" s="6">
        <f t="shared" si="7"/>
        <v>48</v>
      </c>
      <c r="I37" s="5">
        <v>20</v>
      </c>
      <c r="J37" s="58">
        <f t="shared" si="5"/>
        <v>960</v>
      </c>
      <c r="K37" s="68"/>
      <c r="L37" s="69">
        <f t="shared" si="9"/>
        <v>0</v>
      </c>
      <c r="M37" s="70">
        <f t="shared" si="10"/>
        <v>0</v>
      </c>
    </row>
    <row r="38" spans="3:15" ht="13.5" thickBot="1" x14ac:dyDescent="0.25">
      <c r="C38" s="83"/>
      <c r="D38" s="76"/>
      <c r="E38" s="61">
        <v>4</v>
      </c>
      <c r="F38" s="16" t="s">
        <v>1</v>
      </c>
      <c r="G38" s="4">
        <v>4</v>
      </c>
      <c r="H38" s="6">
        <f t="shared" si="7"/>
        <v>16</v>
      </c>
      <c r="I38" s="25">
        <v>4</v>
      </c>
      <c r="J38" s="58">
        <f t="shared" si="5"/>
        <v>64</v>
      </c>
      <c r="K38" s="67" t="s">
        <v>20</v>
      </c>
      <c r="L38" s="69">
        <v>0</v>
      </c>
      <c r="M38" s="70">
        <f t="shared" si="10"/>
        <v>0</v>
      </c>
    </row>
    <row r="39" spans="3:15" ht="13.5" thickBot="1" x14ac:dyDescent="0.25">
      <c r="C39" s="83"/>
      <c r="D39" s="59" t="s">
        <v>14</v>
      </c>
      <c r="E39" s="61">
        <v>2</v>
      </c>
      <c r="F39" s="16" t="s">
        <v>21</v>
      </c>
      <c r="G39" s="4">
        <v>8</v>
      </c>
      <c r="H39" s="6">
        <f t="shared" si="7"/>
        <v>16</v>
      </c>
      <c r="I39" s="25">
        <v>8</v>
      </c>
      <c r="J39" s="58">
        <f t="shared" si="5"/>
        <v>128</v>
      </c>
      <c r="K39" s="67" t="s">
        <v>20</v>
      </c>
      <c r="L39" s="69">
        <v>0</v>
      </c>
      <c r="M39" s="70">
        <f t="shared" si="10"/>
        <v>0</v>
      </c>
    </row>
    <row r="40" spans="3:15" x14ac:dyDescent="0.2">
      <c r="C40" s="83"/>
      <c r="D40" s="74" t="s">
        <v>15</v>
      </c>
      <c r="E40" s="61">
        <v>3</v>
      </c>
      <c r="F40" s="16" t="s">
        <v>2</v>
      </c>
      <c r="G40" s="4">
        <v>8</v>
      </c>
      <c r="H40" s="6">
        <f t="shared" si="7"/>
        <v>24</v>
      </c>
      <c r="I40" s="25">
        <v>20</v>
      </c>
      <c r="J40" s="58">
        <f t="shared" si="5"/>
        <v>480</v>
      </c>
      <c r="K40" s="68"/>
      <c r="L40" s="69">
        <f t="shared" ref="L40:L43" si="11">+J40*K40</f>
        <v>0</v>
      </c>
      <c r="M40" s="70">
        <f t="shared" si="10"/>
        <v>0</v>
      </c>
    </row>
    <row r="41" spans="3:15" x14ac:dyDescent="0.2">
      <c r="C41" s="83"/>
      <c r="D41" s="75"/>
      <c r="E41" s="60">
        <v>3</v>
      </c>
      <c r="F41" s="16" t="s">
        <v>19</v>
      </c>
      <c r="G41" s="4">
        <v>8</v>
      </c>
      <c r="H41" s="6">
        <f t="shared" si="7"/>
        <v>24</v>
      </c>
      <c r="I41" s="25">
        <v>20</v>
      </c>
      <c r="J41" s="58">
        <f t="shared" si="5"/>
        <v>480</v>
      </c>
      <c r="K41" s="68"/>
      <c r="L41" s="69">
        <f t="shared" si="11"/>
        <v>0</v>
      </c>
      <c r="M41" s="70">
        <f t="shared" si="10"/>
        <v>0</v>
      </c>
    </row>
    <row r="42" spans="3:15" ht="13.5" thickBot="1" x14ac:dyDescent="0.25">
      <c r="C42" s="84"/>
      <c r="D42" s="76"/>
      <c r="E42" s="60">
        <v>5</v>
      </c>
      <c r="F42" s="16" t="s">
        <v>24</v>
      </c>
      <c r="G42" s="4">
        <v>4</v>
      </c>
      <c r="H42" s="6">
        <f t="shared" si="7"/>
        <v>20</v>
      </c>
      <c r="I42" s="25">
        <v>4</v>
      </c>
      <c r="J42" s="58">
        <v>80</v>
      </c>
      <c r="K42" s="68"/>
      <c r="L42" s="69">
        <f t="shared" si="11"/>
        <v>0</v>
      </c>
      <c r="M42" s="70">
        <f t="shared" si="10"/>
        <v>0</v>
      </c>
      <c r="O42" s="24"/>
    </row>
    <row r="43" spans="3:15" x14ac:dyDescent="0.2">
      <c r="C43" s="77" t="s">
        <v>17</v>
      </c>
      <c r="D43" s="74" t="s">
        <v>16</v>
      </c>
      <c r="E43" s="61">
        <v>3</v>
      </c>
      <c r="F43" s="6" t="s">
        <v>2</v>
      </c>
      <c r="G43" s="7">
        <v>8</v>
      </c>
      <c r="H43" s="6">
        <f t="shared" si="7"/>
        <v>24</v>
      </c>
      <c r="I43" s="5">
        <v>20</v>
      </c>
      <c r="J43" s="58">
        <f t="shared" si="5"/>
        <v>480</v>
      </c>
      <c r="K43" s="68"/>
      <c r="L43" s="69">
        <f t="shared" si="11"/>
        <v>0</v>
      </c>
      <c r="M43" s="70">
        <f t="shared" si="10"/>
        <v>0</v>
      </c>
    </row>
    <row r="44" spans="3:15" x14ac:dyDescent="0.2">
      <c r="C44" s="78"/>
      <c r="D44" s="75"/>
      <c r="E44" s="62">
        <v>1</v>
      </c>
      <c r="F44" s="42" t="s">
        <v>25</v>
      </c>
      <c r="G44" s="43">
        <v>8</v>
      </c>
      <c r="H44" s="44">
        <f t="shared" si="7"/>
        <v>8</v>
      </c>
      <c r="I44" s="44">
        <v>20</v>
      </c>
      <c r="J44" s="42">
        <f t="shared" si="5"/>
        <v>160</v>
      </c>
      <c r="K44" s="68"/>
      <c r="L44" s="69"/>
      <c r="M44" s="70"/>
    </row>
    <row r="45" spans="3:15" x14ac:dyDescent="0.2">
      <c r="C45" s="78"/>
      <c r="D45" s="75"/>
      <c r="E45" s="62">
        <v>3</v>
      </c>
      <c r="F45" s="42" t="s">
        <v>26</v>
      </c>
      <c r="G45" s="43">
        <v>8</v>
      </c>
      <c r="H45" s="44">
        <f t="shared" si="7"/>
        <v>24</v>
      </c>
      <c r="I45" s="44">
        <v>20</v>
      </c>
      <c r="J45" s="42">
        <v>480</v>
      </c>
      <c r="K45" s="68"/>
      <c r="L45" s="69">
        <f t="shared" ref="L45" si="12">+J45*K45</f>
        <v>0</v>
      </c>
      <c r="M45" s="70">
        <f t="shared" ref="M45" si="13">L45*12</f>
        <v>0</v>
      </c>
      <c r="O45" s="24"/>
    </row>
    <row r="46" spans="3:15" ht="13.5" thickBot="1" x14ac:dyDescent="0.25">
      <c r="C46" s="79"/>
      <c r="D46" s="76"/>
      <c r="E46" s="63">
        <v>2</v>
      </c>
      <c r="F46" s="64" t="s">
        <v>18</v>
      </c>
      <c r="G46" s="65">
        <v>4</v>
      </c>
      <c r="H46" s="66">
        <f t="shared" si="7"/>
        <v>8</v>
      </c>
      <c r="I46" s="66">
        <v>4</v>
      </c>
      <c r="J46" s="64">
        <f t="shared" ref="J46" si="14">H46*I46</f>
        <v>32</v>
      </c>
      <c r="K46" s="71"/>
      <c r="L46" s="72">
        <f t="shared" ref="L46" si="15">+J46*K46</f>
        <v>0</v>
      </c>
      <c r="M46" s="73">
        <f t="shared" ref="M46" si="16">L46*12</f>
        <v>0</v>
      </c>
      <c r="O46" s="24"/>
    </row>
    <row r="47" spans="3:15" x14ac:dyDescent="0.2">
      <c r="E47" s="9"/>
      <c r="F47" s="8"/>
      <c r="G47" s="9"/>
      <c r="H47" s="17">
        <v>0</v>
      </c>
      <c r="I47" s="8"/>
      <c r="J47" s="18">
        <f>SUM(J32:J46)</f>
        <v>7344</v>
      </c>
      <c r="K47" s="8"/>
      <c r="L47" s="19">
        <f>SUM(L32:L46)</f>
        <v>0</v>
      </c>
      <c r="M47" s="57">
        <f>SUM(M32:M46)</f>
        <v>0</v>
      </c>
      <c r="O47" s="24"/>
    </row>
    <row r="51" spans="10:12" x14ac:dyDescent="0.2">
      <c r="J51" s="24" t="s">
        <v>20</v>
      </c>
      <c r="K51" s="24" t="s">
        <v>20</v>
      </c>
      <c r="L51" s="24" t="s">
        <v>20</v>
      </c>
    </row>
    <row r="52" spans="10:12" x14ac:dyDescent="0.2">
      <c r="L52" s="24" t="s">
        <v>20</v>
      </c>
    </row>
  </sheetData>
  <mergeCells count="14">
    <mergeCell ref="D22:D26"/>
    <mergeCell ref="C22:C26"/>
    <mergeCell ref="C11:C21"/>
    <mergeCell ref="C10:D10"/>
    <mergeCell ref="D11:D15"/>
    <mergeCell ref="D16:D17"/>
    <mergeCell ref="D19:D21"/>
    <mergeCell ref="D43:D46"/>
    <mergeCell ref="C43:C46"/>
    <mergeCell ref="C31:D31"/>
    <mergeCell ref="C32:C42"/>
    <mergeCell ref="D32:D36"/>
    <mergeCell ref="D37:D38"/>
    <mergeCell ref="D40:D42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Sirito Diego</dc:creator>
  <cp:lastModifiedBy>Alvarez Juan Antonio</cp:lastModifiedBy>
  <cp:lastPrinted>2018-08-28T02:27:43Z</cp:lastPrinted>
  <dcterms:created xsi:type="dcterms:W3CDTF">2015-09-23T13:50:30Z</dcterms:created>
  <dcterms:modified xsi:type="dcterms:W3CDTF">2020-11-20T16:32:20Z</dcterms:modified>
</cp:coreProperties>
</file>